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40" yWindow="285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<sst xmlns="http://schemas.openxmlformats.org/spreadsheetml/2006/main" count="26" uniqueCount="17">
  <si>
    <t>Amount of Refund</t>
  </si>
  <si>
    <t>Original Premium</t>
  </si>
  <si>
    <t>Decreasing and A&amp;H Refund Calculator</t>
  </si>
  <si>
    <t>(Rule of 78s)</t>
  </si>
  <si>
    <t>Number of Months Expired</t>
  </si>
  <si>
    <t>Original Term (months)</t>
  </si>
  <si>
    <t>Level Refund Calculator</t>
  </si>
  <si>
    <t>(Pro Rata)</t>
  </si>
  <si>
    <t>Enter the number of months that</t>
  </si>
  <si>
    <t>have expired</t>
  </si>
  <si>
    <t>Enter the Original Premium</t>
  </si>
  <si>
    <t>Enter the Orginal Term</t>
  </si>
  <si>
    <t>Calculated Refund Amount</t>
  </si>
  <si>
    <t>ABL portion of Refund</t>
  </si>
  <si>
    <t>Agent  portion of Refund</t>
  </si>
  <si>
    <t>Enter the original term in months</t>
  </si>
  <si>
    <t>Enter the Orginal Premium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</si>
</sst>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2">
    <font>
      <sz val="12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0"/>
    </font>
    <font>
      <b/>
      <sz val="16"/>
      <name val="Arial"/>
      <family val="0"/>
    </font>
    <font>
      <sz val="16"/>
      <name val="Arial"/>
      <family val="0"/>
    </font>
    <font>
      <u val="single"/>
      <sz val="12"/>
      <color indexed="12"/>
      <name val="Arial"/>
      <family val="2"/>
    </font>
    <font>
      <u val="single"/>
      <sz val="12"/>
      <color indexed="6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44" fontId="0" fillId="0" borderId="0" xfId="44" applyFont="1" applyAlignment="1">
      <alignment/>
    </xf>
    <xf numFmtId="0" fontId="0" fillId="0" borderId="0" xfId="0" applyBorder="1" applyAlignment="1">
      <alignment/>
    </xf>
    <xf numFmtId="8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2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164" fontId="2" fillId="0" borderId="10" xfId="0" applyNumberFormat="1" applyFont="1" applyBorder="1" applyAlignment="1" applyProtection="1">
      <alignment horizontal="center"/>
      <protection locked="0"/>
    </xf>
    <xf numFmtId="7" fontId="0" fillId="0" borderId="0" xfId="0" applyNumberFormat="1" applyFont="1" applyAlignment="1">
      <alignment/>
    </xf>
    <xf numFmtId="7" fontId="2" fillId="0" borderId="10" xfId="44" applyNumberFormat="1" applyFont="1" applyBorder="1" applyAlignment="1" applyProtection="1">
      <alignment horizontal="center"/>
      <protection hidden="1"/>
    </xf>
    <xf numFmtId="7" fontId="2" fillId="0" borderId="10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showGridLines="0" tabSelected="1" zoomScalePageLayoutView="0" workbookViewId="0" topLeftCell="B1">
      <selection activeCell="B2" sqref="B2"/>
    </sheetView>
  </sheetViews>
  <sheetFormatPr defaultColWidth="8.6640625" defaultRowHeight="15"/>
  <cols>
    <col min="1" max="3" width="8.6640625" style="0" customWidth="1"/>
    <col min="4" max="4" width="32.5546875" style="0" customWidth="1"/>
    <col min="5" max="5" width="14.6640625" style="0" customWidth="1"/>
    <col min="6" max="7" width="8.6640625" style="0" customWidth="1"/>
    <col min="8" max="8" width="17.99609375" style="0" customWidth="1"/>
    <col min="9" max="9" width="15.5546875" style="0" customWidth="1"/>
  </cols>
  <sheetData>
    <row r="1" spans="1:7" ht="15">
      <c r="A1" s="3"/>
      <c r="B1" s="4"/>
      <c r="C1" s="4"/>
      <c r="D1" s="4"/>
      <c r="E1" s="4"/>
      <c r="F1" s="4"/>
      <c r="G1" s="4"/>
    </row>
    <row r="2" spans="1:7" ht="36" customHeight="1">
      <c r="A2" s="4"/>
      <c r="B2" s="4"/>
      <c r="C2" s="4"/>
      <c r="D2" s="22" t="s">
        <v>2</v>
      </c>
      <c r="E2" s="23"/>
      <c r="F2" s="4"/>
      <c r="G2" s="4"/>
    </row>
    <row r="3" spans="1:9" ht="28.5" customHeight="1">
      <c r="A3" s="4"/>
      <c r="B3" s="4"/>
      <c r="C3" s="4"/>
      <c r="D3" s="21" t="s">
        <v>3</v>
      </c>
      <c r="E3" s="21"/>
      <c r="F3" s="4"/>
      <c r="G3" s="8"/>
      <c r="H3" s="2"/>
      <c r="I3" s="2"/>
    </row>
    <row r="4" spans="1:9" ht="15">
      <c r="A4" s="4"/>
      <c r="B4" s="4"/>
      <c r="C4" s="4"/>
      <c r="D4" s="5"/>
      <c r="E4" s="5"/>
      <c r="F4" s="4"/>
      <c r="G4" s="8" t="s">
        <v>8</v>
      </c>
      <c r="H4" s="2"/>
      <c r="I4" s="2"/>
    </row>
    <row r="5" spans="1:9" ht="15.75">
      <c r="A5" s="4"/>
      <c r="B5" s="4"/>
      <c r="C5" s="4"/>
      <c r="D5" s="5" t="s">
        <v>4</v>
      </c>
      <c r="E5" s="9">
        <v>13</v>
      </c>
      <c r="F5" s="4"/>
      <c r="G5" s="8" t="s">
        <v>9</v>
      </c>
      <c r="H5" s="2"/>
      <c r="I5" s="2"/>
    </row>
    <row r="6" spans="1:9" ht="15.75">
      <c r="A6" s="4"/>
      <c r="B6" s="4"/>
      <c r="C6" s="4"/>
      <c r="D6" s="5"/>
      <c r="E6" s="9"/>
      <c r="F6" s="4"/>
      <c r="G6" s="8"/>
      <c r="H6" s="2"/>
      <c r="I6" s="2"/>
    </row>
    <row r="7" spans="1:9" ht="15.75">
      <c r="A7" s="4"/>
      <c r="B7" s="4"/>
      <c r="C7" s="4"/>
      <c r="D7" s="5" t="s">
        <v>5</v>
      </c>
      <c r="E7" s="9">
        <v>60</v>
      </c>
      <c r="F7" s="4"/>
      <c r="G7" s="8" t="s">
        <v>11</v>
      </c>
      <c r="H7" s="2"/>
      <c r="I7" s="2"/>
    </row>
    <row r="8" spans="1:9" ht="15.75">
      <c r="A8" s="4"/>
      <c r="B8" s="4"/>
      <c r="C8" s="4"/>
      <c r="D8" s="5"/>
      <c r="E8" s="9"/>
      <c r="F8" s="4"/>
      <c r="G8" s="8"/>
      <c r="H8" s="2"/>
      <c r="I8" s="2"/>
    </row>
    <row r="9" spans="1:9" ht="15.75">
      <c r="A9" s="4"/>
      <c r="B9" s="4"/>
      <c r="C9" s="4"/>
      <c r="D9" s="6" t="s">
        <v>1</v>
      </c>
      <c r="E9" s="17">
        <v>587.24</v>
      </c>
      <c r="F9" s="4"/>
      <c r="G9" s="15" t="s">
        <v>10</v>
      </c>
      <c r="H9" s="2"/>
      <c r="I9" s="2"/>
    </row>
    <row r="10" spans="1:7" ht="15.75">
      <c r="A10" s="4"/>
      <c r="B10" s="4"/>
      <c r="C10" s="3"/>
      <c r="D10" s="5"/>
      <c r="E10" s="9"/>
      <c r="F10" s="4"/>
      <c r="G10" s="4"/>
    </row>
    <row r="11" spans="1:7" ht="15.75">
      <c r="A11" s="4"/>
      <c r="B11" s="4"/>
      <c r="C11" s="4"/>
      <c r="D11" s="5"/>
      <c r="E11" s="9"/>
      <c r="F11" s="4"/>
      <c r="G11" s="4"/>
    </row>
    <row r="12" spans="1:7" ht="15.75">
      <c r="A12" s="4"/>
      <c r="B12" s="4"/>
      <c r="C12" s="4"/>
      <c r="D12" s="5" t="s">
        <v>0</v>
      </c>
      <c r="E12" s="19">
        <f>(((E7-E5)*((E7-E5)+1))/(E7*(E7+1)))*E9</f>
        <v>361.9708852459016</v>
      </c>
      <c r="F12" s="4"/>
      <c r="G12" s="4" t="s">
        <v>12</v>
      </c>
    </row>
    <row r="13" spans="1:7" ht="15.75">
      <c r="A13" s="4"/>
      <c r="B13" s="4"/>
      <c r="C13" s="4"/>
      <c r="D13" s="5"/>
      <c r="E13" s="7"/>
      <c r="F13" s="4"/>
      <c r="G13" s="4"/>
    </row>
    <row r="14" spans="1:7" ht="15">
      <c r="A14" s="4"/>
      <c r="B14" s="4"/>
      <c r="C14" s="4"/>
      <c r="D14" s="16" t="s">
        <v>14</v>
      </c>
      <c r="E14" s="18">
        <f>E12*0.4</f>
        <v>144.78835409836066</v>
      </c>
      <c r="F14" s="4"/>
      <c r="G14" s="4"/>
    </row>
    <row r="15" spans="1:7" ht="15">
      <c r="A15" s="4"/>
      <c r="B15" s="4"/>
      <c r="C15" s="4"/>
      <c r="D15" s="16" t="s">
        <v>13</v>
      </c>
      <c r="E15" s="18">
        <f>E12*0.6</f>
        <v>217.18253114754097</v>
      </c>
      <c r="F15" s="4"/>
      <c r="G15" s="4"/>
    </row>
    <row r="16" spans="1:7" ht="15">
      <c r="A16" s="4"/>
      <c r="B16" s="4"/>
      <c r="C16" s="4"/>
      <c r="D16" s="4"/>
      <c r="E16" s="4"/>
      <c r="F16" s="4"/>
      <c r="G16" s="4"/>
    </row>
    <row r="17" spans="1:7" ht="15">
      <c r="A17" s="4"/>
      <c r="B17" s="4"/>
      <c r="C17" s="4"/>
      <c r="D17" s="4"/>
      <c r="E17" s="4"/>
      <c r="F17" s="4"/>
      <c r="G17" s="4"/>
    </row>
    <row r="18" spans="4:5" ht="20.25">
      <c r="D18" s="24" t="s">
        <v>6</v>
      </c>
      <c r="E18" s="24"/>
    </row>
    <row r="19" spans="4:5" ht="15">
      <c r="D19" s="2"/>
      <c r="E19" s="2"/>
    </row>
    <row r="20" spans="4:9" ht="18">
      <c r="D20" s="25" t="s">
        <v>7</v>
      </c>
      <c r="E20" s="25"/>
      <c r="I20" s="1"/>
    </row>
    <row r="21" spans="4:7" ht="15">
      <c r="D21" s="12"/>
      <c r="E21" s="12"/>
      <c r="G21" t="s">
        <v>8</v>
      </c>
    </row>
    <row r="22" spans="4:7" ht="15.75">
      <c r="D22" s="12" t="s">
        <v>4</v>
      </c>
      <c r="E22" s="9">
        <v>10</v>
      </c>
      <c r="G22" t="s">
        <v>9</v>
      </c>
    </row>
    <row r="23" spans="4:5" ht="15.75">
      <c r="D23" s="12"/>
      <c r="E23" s="10"/>
    </row>
    <row r="24" spans="4:7" ht="15.75">
      <c r="D24" s="12" t="s">
        <v>5</v>
      </c>
      <c r="E24" s="9">
        <v>20</v>
      </c>
      <c r="G24" t="s">
        <v>15</v>
      </c>
    </row>
    <row r="25" spans="4:5" ht="15">
      <c r="D25" s="12"/>
      <c r="E25" s="12"/>
    </row>
    <row r="26" spans="4:7" ht="15.75">
      <c r="D26" s="12" t="s">
        <v>1</v>
      </c>
      <c r="E26" s="20">
        <v>525.5</v>
      </c>
      <c r="G26" t="s">
        <v>16</v>
      </c>
    </row>
    <row r="27" spans="4:5" ht="15">
      <c r="D27" s="12"/>
      <c r="E27" s="13"/>
    </row>
    <row r="28" spans="4:5" ht="15">
      <c r="D28" s="12"/>
      <c r="E28" s="13"/>
    </row>
    <row r="29" spans="4:7" ht="15.75">
      <c r="D29" s="12" t="s">
        <v>0</v>
      </c>
      <c r="E29" s="14">
        <f>(E22/E24)*E26</f>
        <v>262.75</v>
      </c>
      <c r="G29" t="s">
        <v>12</v>
      </c>
    </row>
    <row r="30" spans="4:5" ht="15">
      <c r="D30" s="12"/>
      <c r="E30" s="12"/>
    </row>
    <row r="31" spans="4:5" ht="15">
      <c r="D31" s="16" t="s">
        <v>14</v>
      </c>
      <c r="E31" s="11">
        <f>E29*0.4</f>
        <v>105.10000000000001</v>
      </c>
    </row>
    <row r="32" spans="4:5" ht="15">
      <c r="D32" s="16" t="s">
        <v>13</v>
      </c>
      <c r="E32" s="11">
        <f>E29*0.6</f>
        <v>157.65</v>
      </c>
    </row>
  </sheetData>
  <sheetProtection sheet="1" scenarios="1"/>
  <mergeCells count="4">
    <mergeCell ref="D3:E3"/>
    <mergeCell ref="D2:E2"/>
    <mergeCell ref="D18:E18"/>
    <mergeCell ref="D20:E2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664062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664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Jimmy Dick</dc:creator>
  <cp:keywords/>
  <dc:description/>
  <cp:lastModifiedBy>Joshua Addington</cp:lastModifiedBy>
  <dcterms:created xsi:type="dcterms:W3CDTF">2005-10-19T17:52:32Z</dcterms:created>
  <dcterms:modified xsi:type="dcterms:W3CDTF">2011-05-02T13:49:05Z</dcterms:modified>
  <cp:category/>
  <cp:version/>
  <cp:contentType/>
  <cp:contentStatus/>
</cp:coreProperties>
</file>